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W:\WFC\WFC Assets\Templates &amp; Forms\"/>
    </mc:Choice>
  </mc:AlternateContent>
  <bookViews>
    <workbookView xWindow="480" yWindow="45" windowWidth="37395" windowHeight="15990"/>
  </bookViews>
  <sheets>
    <sheet name="Expense Report" sheetId="1" r:id="rId1"/>
  </sheets>
  <definedNames>
    <definedName name="MileageRate">'Expense Report'!$C$10</definedName>
    <definedName name="WeekEnding">'Expense Report'!$C$9</definedName>
  </definedNames>
  <calcPr calcId="152511"/>
</workbook>
</file>

<file path=xl/calcChain.xml><?xml version="1.0" encoding="utf-8"?>
<calcChain xmlns="http://schemas.openxmlformats.org/spreadsheetml/2006/main">
  <c r="J14" i="1" l="1"/>
  <c r="J15" i="1" s="1"/>
  <c r="C14" i="1" l="1"/>
  <c r="C15" i="1" s="1"/>
  <c r="D12" i="1" l="1"/>
  <c r="J32" i="1" l="1"/>
  <c r="J24" i="1" l="1"/>
  <c r="J25" i="1"/>
  <c r="J26" i="1"/>
  <c r="J27" i="1"/>
  <c r="D21" i="1"/>
  <c r="E21" i="1"/>
  <c r="F21" i="1"/>
  <c r="G21" i="1"/>
  <c r="H21" i="1"/>
  <c r="I21" i="1"/>
  <c r="D28" i="1"/>
  <c r="D29" i="1" s="1"/>
  <c r="E28" i="1"/>
  <c r="E29" i="1" s="1"/>
  <c r="F28" i="1"/>
  <c r="F29" i="1" s="1"/>
  <c r="G28" i="1"/>
  <c r="G29" i="1" s="1"/>
  <c r="H28" i="1"/>
  <c r="H29" i="1" s="1"/>
  <c r="I28" i="1"/>
  <c r="I29" i="1" s="1"/>
  <c r="D34" i="1"/>
  <c r="E34" i="1"/>
  <c r="F34" i="1"/>
  <c r="G34" i="1"/>
  <c r="H34" i="1"/>
  <c r="I34" i="1"/>
  <c r="C34" i="1"/>
  <c r="C29" i="1"/>
  <c r="C21" i="1"/>
  <c r="J33" i="1"/>
  <c r="H36" i="1" l="1"/>
  <c r="D36" i="1"/>
  <c r="F36" i="1"/>
  <c r="E36" i="1"/>
  <c r="G36" i="1"/>
  <c r="J28" i="1"/>
  <c r="J29" i="1" s="1"/>
  <c r="I36" i="1"/>
  <c r="C36" i="1"/>
  <c r="J34" i="1"/>
  <c r="I12" i="1"/>
  <c r="H12" i="1"/>
  <c r="G12" i="1"/>
  <c r="F12" i="1"/>
  <c r="E12" i="1"/>
  <c r="C12" i="1"/>
  <c r="J21" i="1" l="1"/>
  <c r="J36" i="1" s="1"/>
  <c r="J39" i="1" l="1"/>
  <c r="J43" i="1" s="1"/>
</calcChain>
</file>

<file path=xl/sharedStrings.xml><?xml version="1.0" encoding="utf-8"?>
<sst xmlns="http://schemas.openxmlformats.org/spreadsheetml/2006/main" count="52" uniqueCount="47">
  <si>
    <t>Miles Driven</t>
  </si>
  <si>
    <t>Parking And Tolls</t>
  </si>
  <si>
    <t>Auto Rental</t>
  </si>
  <si>
    <t>Taxi / Limo</t>
  </si>
  <si>
    <t>Airfare</t>
  </si>
  <si>
    <t>Miles Reimbursement</t>
  </si>
  <si>
    <t>Lodging</t>
  </si>
  <si>
    <t>Breakfast</t>
  </si>
  <si>
    <t>Lunch</t>
  </si>
  <si>
    <t>Dinner</t>
  </si>
  <si>
    <t>Meals Subtotal</t>
  </si>
  <si>
    <t>Supplies</t>
  </si>
  <si>
    <t>GRAND TOTALS</t>
  </si>
  <si>
    <t>Please attach all receipts.</t>
  </si>
  <si>
    <t>COMPANY NAME</t>
  </si>
  <si>
    <t>MILEAGE RATE:</t>
  </si>
  <si>
    <t>DATE:</t>
  </si>
  <si>
    <t>TRANSPORTATION</t>
  </si>
  <si>
    <t>LODGING &amp; MEALS</t>
  </si>
  <si>
    <t>MISCELLANEOUS</t>
  </si>
  <si>
    <t>TOTAL</t>
  </si>
  <si>
    <t>TOTAL EXPENSES</t>
  </si>
  <si>
    <t>ADVANCES</t>
  </si>
  <si>
    <t>TOTAL REIMBURSEMENT</t>
  </si>
  <si>
    <t>Other*</t>
  </si>
  <si>
    <t>Other (Rail or Bus)</t>
  </si>
  <si>
    <t>Washington Fire Chiefs</t>
  </si>
  <si>
    <t>SECTION CHAIR SIGNATURE:</t>
  </si>
  <si>
    <t>DATE:___________</t>
  </si>
  <si>
    <t>EXECUTIVE DIRECTOR SIGNATURE: ____________________________________</t>
  </si>
  <si>
    <t>PURPOSE:</t>
  </si>
  <si>
    <t>*Business Purpose for "Other" Items:</t>
  </si>
  <si>
    <t>DATE EXPENSE ENDED:</t>
  </si>
  <si>
    <t>NAME:</t>
  </si>
  <si>
    <t>DEPARTMENT/DISTRICT:</t>
  </si>
  <si>
    <t>PERSONAL REIMBURSEMENT FORM</t>
  </si>
  <si>
    <t>Per Diem is $35 a day.</t>
  </si>
  <si>
    <t>NAME TO PUT ON CHECK:</t>
  </si>
  <si>
    <t>ADDRESS TO SEND CK TO:</t>
  </si>
  <si>
    <t>SIGNATURE:</t>
  </si>
  <si>
    <t>Saturday</t>
  </si>
  <si>
    <t>Sunday</t>
  </si>
  <si>
    <t>Monday</t>
  </si>
  <si>
    <t>Tuesday</t>
  </si>
  <si>
    <t>Wednesday</t>
  </si>
  <si>
    <t>Thursday</t>
  </si>
  <si>
    <t>Friday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</si>
</sst>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7" formatCode="&quot;$&quot;#,##0.00_);\(&quot;$&quot;#,##0.00\)"/>
    <numFmt numFmtId="164" formatCode="&quot;$&quot;#,##0.00"/>
    <numFmt numFmtId="165" formatCode="dddd"/>
    <numFmt numFmtId="166" formatCode="&quot;$&quot;#,##0.000"/>
  </numFmts>
  <fonts count="12" x14ac:knownFonts="1">
    <font>
      <sz val="9"/>
      <color theme="3"/>
      <name val="Arial"/>
      <family val="2"/>
      <scheme val="minor"/>
    </font>
    <font>
      <sz val="8"/>
      <color theme="1" tint="0.14996795556505021"/>
      <name val="Arial"/>
      <family val="2"/>
      <scheme val="minor"/>
    </font>
    <font>
      <b/>
      <sz val="17"/>
      <color theme="0"/>
      <name val="Bookman Old Style"/>
      <family val="2"/>
      <scheme val="major"/>
    </font>
    <font>
      <b/>
      <sz val="9"/>
      <color theme="0"/>
      <name val="Bookman Old Style"/>
      <family val="1"/>
      <scheme val="major"/>
    </font>
    <font>
      <sz val="8"/>
      <color theme="3" tint="0.39994506668294322"/>
      <name val="Bookman Old Style"/>
      <family val="1"/>
      <scheme val="major"/>
    </font>
    <font>
      <sz val="8"/>
      <color theme="0"/>
      <name val="Arial"/>
      <family val="2"/>
      <scheme val="minor"/>
    </font>
    <font>
      <i/>
      <sz val="8"/>
      <color theme="1" tint="0.499984740745262"/>
      <name val="Arial"/>
      <family val="2"/>
      <scheme val="minor"/>
    </font>
    <font>
      <sz val="36"/>
      <color theme="3" tint="0.39994506668294322"/>
      <name val="Bookman Old Style"/>
      <family val="1"/>
      <scheme val="major"/>
    </font>
    <font>
      <sz val="9"/>
      <color theme="3" tint="0.39997558519241921"/>
      <name val="Arial"/>
      <family val="2"/>
      <scheme val="minor"/>
    </font>
    <font>
      <b/>
      <sz val="10"/>
      <color theme="0" tint="-0.499984740745262"/>
      <name val="Arial"/>
      <family val="2"/>
      <scheme val="minor"/>
    </font>
    <font>
      <b/>
      <sz val="10"/>
      <color theme="3" tint="0.39994506668294322"/>
      <name val="Bookman Old Style"/>
      <family val="1"/>
      <scheme val="major"/>
    </font>
    <font>
      <b/>
      <sz val="9"/>
      <color theme="0"/>
      <name val="Bookman Old Style"/>
      <scheme val="maj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C000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3" tint="0.39994506668294322"/>
      </bottom>
      <diagonal/>
    </border>
    <border>
      <left/>
      <right/>
      <top style="thin">
        <color theme="4"/>
      </top>
      <bottom/>
      <diagonal/>
    </border>
    <border>
      <left style="thin">
        <color theme="3" tint="0.39994506668294322"/>
      </left>
      <right style="thin">
        <color theme="3" tint="0.39994506668294322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4"/>
      </top>
      <bottom/>
      <diagonal/>
    </border>
    <border>
      <left style="thin">
        <color theme="0"/>
      </left>
      <right style="thin">
        <color theme="0"/>
      </right>
      <top style="thin">
        <color theme="4"/>
      </top>
      <bottom/>
      <diagonal/>
    </border>
    <border>
      <left style="thin">
        <color theme="0"/>
      </left>
      <right/>
      <top style="thin">
        <color theme="4"/>
      </top>
      <bottom/>
      <diagonal/>
    </border>
  </borders>
  <cellStyleXfs count="10">
    <xf numFmtId="0" fontId="0" fillId="0" borderId="0" applyNumberFormat="0" applyFill="0" applyBorder="0" applyProtection="0">
      <alignment vertical="center"/>
    </xf>
    <xf numFmtId="0" fontId="2" fillId="4" borderId="0" applyNumberFormat="0" applyBorder="0" applyProtection="0">
      <alignment horizontal="left" vertical="center" indent="1"/>
    </xf>
    <xf numFmtId="0" fontId="9" fillId="0" borderId="0" applyNumberFormat="0" applyFill="0" applyBorder="0" applyProtection="0">
      <alignment horizontal="left" vertical="center"/>
    </xf>
    <xf numFmtId="7" fontId="3" fillId="2" borderId="2" applyProtection="0">
      <alignment vertical="center"/>
    </xf>
    <xf numFmtId="0" fontId="1" fillId="3" borderId="0" applyNumberFormat="0" applyFon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Alignment="0" applyProtection="0"/>
    <xf numFmtId="0" fontId="10" fillId="0" borderId="0" applyNumberFormat="0" applyFill="0" applyBorder="0" applyProtection="0">
      <alignment vertical="center"/>
    </xf>
    <xf numFmtId="0" fontId="5" fillId="4" borderId="0" applyNumberFormat="0" applyAlignment="0" applyProtection="0"/>
    <xf numFmtId="0" fontId="4" fillId="3" borderId="3" applyNumberFormat="0" applyAlignment="0" applyProtection="0"/>
  </cellStyleXfs>
  <cellXfs count="48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6" fillId="0" borderId="0" xfId="5" applyFont="1" applyAlignment="1">
      <alignment horizontal="right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6" fillId="0" borderId="4" xfId="5" applyBorder="1">
      <alignment vertical="center"/>
    </xf>
    <xf numFmtId="0" fontId="2" fillId="0" borderId="0" xfId="1" applyFill="1">
      <alignment horizontal="left" vertical="center" indent="1"/>
    </xf>
    <xf numFmtId="7" fontId="0" fillId="0" borderId="0" xfId="0" applyNumberFormat="1">
      <alignment vertical="center"/>
    </xf>
    <xf numFmtId="7" fontId="0" fillId="0" borderId="0" xfId="4" applyNumberFormat="1" applyFont="1" applyFill="1" applyBorder="1" applyAlignment="1"/>
    <xf numFmtId="7" fontId="0" fillId="0" borderId="0" xfId="0" applyNumberFormat="1" applyFont="1" applyFill="1" applyBorder="1" applyAlignment="1"/>
    <xf numFmtId="37" fontId="0" fillId="0" borderId="0" xfId="0" applyNumberFormat="1" applyFont="1" applyFill="1" applyBorder="1">
      <alignment vertical="center"/>
    </xf>
    <xf numFmtId="7" fontId="0" fillId="0" borderId="0" xfId="0" applyNumberFormat="1" applyFont="1" applyFill="1" applyBorder="1" applyAlignment="1">
      <alignment vertical="center"/>
    </xf>
    <xf numFmtId="0" fontId="7" fillId="0" borderId="0" xfId="6"/>
    <xf numFmtId="0" fontId="10" fillId="0" borderId="0" xfId="7">
      <alignment vertical="center"/>
    </xf>
    <xf numFmtId="165" fontId="5" fillId="4" borderId="0" xfId="8" applyNumberFormat="1" applyAlignment="1">
      <alignment horizontal="center" vertical="center"/>
    </xf>
    <xf numFmtId="14" fontId="4" fillId="3" borderId="3" xfId="9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9" fillId="0" borderId="0" xfId="2" applyAlignment="1">
      <alignment horizontal="left" vertical="center"/>
    </xf>
    <xf numFmtId="14" fontId="9" fillId="0" borderId="0" xfId="2" applyNumberFormat="1" applyAlignment="1">
      <alignment horizontal="left" vertical="center"/>
    </xf>
    <xf numFmtId="0" fontId="0" fillId="0" borderId="0" xfId="0" applyFont="1" applyFill="1" applyBorder="1" applyAlignment="1">
      <alignment horizontal="left" vertical="center" indent="1"/>
    </xf>
    <xf numFmtId="0" fontId="10" fillId="0" borderId="0" xfId="7" applyAlignment="1">
      <alignment horizontal="right" vertical="center"/>
    </xf>
    <xf numFmtId="164" fontId="0" fillId="0" borderId="0" xfId="4" applyNumberFormat="1" applyFont="1" applyFill="1" applyBorder="1" applyAlignment="1">
      <alignment vertical="center"/>
    </xf>
    <xf numFmtId="7" fontId="0" fillId="0" borderId="0" xfId="4" applyNumberFormat="1" applyFont="1" applyFill="1" applyBorder="1" applyAlignment="1">
      <alignment vertical="center"/>
    </xf>
    <xf numFmtId="0" fontId="2" fillId="5" borderId="0" xfId="1" applyFill="1" applyAlignment="1">
      <alignment horizontal="left" vertical="center" indent="1"/>
    </xf>
    <xf numFmtId="0" fontId="2" fillId="5" borderId="0" xfId="1" applyFill="1">
      <alignment horizontal="left" vertical="center" indent="1"/>
    </xf>
    <xf numFmtId="0" fontId="0" fillId="0" borderId="0" xfId="0" applyBorder="1">
      <alignment vertical="center"/>
    </xf>
    <xf numFmtId="7" fontId="3" fillId="5" borderId="2" xfId="0" applyNumberFormat="1" applyFont="1" applyFill="1" applyBorder="1" applyAlignment="1">
      <alignment horizontal="left" vertical="center" indent="1"/>
    </xf>
    <xf numFmtId="7" fontId="3" fillId="5" borderId="2" xfId="0" applyNumberFormat="1" applyFont="1" applyFill="1" applyBorder="1" applyAlignment="1">
      <alignment vertical="center"/>
    </xf>
    <xf numFmtId="0" fontId="0" fillId="5" borderId="0" xfId="0" applyFill="1">
      <alignment vertical="center"/>
    </xf>
    <xf numFmtId="7" fontId="3" fillId="5" borderId="12" xfId="3" applyFill="1" applyBorder="1" applyAlignment="1">
      <alignment horizontal="left" vertical="center" indent="1"/>
    </xf>
    <xf numFmtId="7" fontId="3" fillId="5" borderId="12" xfId="3" applyFill="1" applyBorder="1">
      <alignment vertical="center"/>
    </xf>
    <xf numFmtId="7" fontId="3" fillId="5" borderId="13" xfId="3" applyFill="1" applyBorder="1">
      <alignment vertical="center"/>
    </xf>
    <xf numFmtId="7" fontId="3" fillId="5" borderId="14" xfId="3" applyFill="1" applyBorder="1">
      <alignment vertical="center"/>
    </xf>
    <xf numFmtId="7" fontId="3" fillId="5" borderId="2" xfId="3" applyFill="1">
      <alignment vertical="center"/>
    </xf>
    <xf numFmtId="7" fontId="3" fillId="5" borderId="2" xfId="3" applyNumberFormat="1" applyFill="1">
      <alignment vertical="center"/>
    </xf>
    <xf numFmtId="166" fontId="9" fillId="0" borderId="0" xfId="2" applyNumberFormat="1" applyAlignment="1">
      <alignment horizontal="left" vertical="center"/>
    </xf>
    <xf numFmtId="14" fontId="0" fillId="0" borderId="1" xfId="0" applyNumberFormat="1" applyBorder="1">
      <alignment vertical="center"/>
    </xf>
    <xf numFmtId="7" fontId="11" fillId="5" borderId="2" xfId="0" applyNumberFormat="1" applyFont="1" applyFill="1" applyBorder="1" applyAlignment="1">
      <alignment horizontal="left" vertical="center" indent="1"/>
    </xf>
    <xf numFmtId="7" fontId="11" fillId="5" borderId="2" xfId="0" applyNumberFormat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0">
    <cellStyle name="Do Not Type" xfId="4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 Custom" xfId="2"/>
    <cellStyle name="Instructions" xfId="5"/>
    <cellStyle name="Normal" xfId="0" builtinId="0" customBuiltin="1"/>
    <cellStyle name="Table Totals" xfId="3"/>
    <cellStyle name="Title" xfId="1" builtinId="15" customBuiltin="1"/>
  </cellStyles>
  <dxfs count="52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left" vertical="center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numFmt numFmtId="164" formatCode="&quot;$&quot;#,##0.0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left" vertical="center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numFmt numFmtId="11" formatCode="&quot;$&quot;#,##0.00_);\(&quot;$&quot;#,##0.00\)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ill>
        <patternFill patternType="solid">
          <fgColor indexed="64"/>
          <bgColor rgb="FFC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3"/>
        <name val="Arial"/>
        <scheme val="minor"/>
      </font>
      <numFmt numFmtId="11" formatCode="&quot;$&quot;#,##0.00_);\(&quot;$&quot;#,##0.00\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3"/>
        <name val="Arial"/>
        <scheme val="minor"/>
      </font>
      <numFmt numFmtId="11" formatCode="&quot;$&quot;#,##0.00_);\(&quot;$&quot;#,##0.00\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left" vertical="center" textRotation="0" wrapText="0" indent="1" justifyLastLine="0" shrinkToFit="0" readingOrder="0"/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4"/>
        </patternFill>
      </fill>
      <border>
        <top style="thin">
          <color theme="0" tint="-0.24994659260841701"/>
        </top>
      </border>
    </dxf>
    <dxf>
      <font>
        <color theme="1" tint="0.34998626667073579"/>
      </font>
      <border>
        <left style="thin">
          <color theme="3" tint="0.59996337778862885"/>
        </left>
        <right/>
        <top style="thin">
          <color theme="3" tint="0.59996337778862885"/>
        </top>
        <bottom/>
        <vertical style="thin">
          <color theme="3" tint="0.59996337778862885"/>
        </vertical>
        <horizontal style="dotted">
          <color theme="3" tint="0.59996337778862885"/>
        </horizontal>
      </border>
    </dxf>
  </dxfs>
  <tableStyles count="1" defaultTableStyle="Expense Report" defaultPivotStyle="PivotStyleLight15">
    <tableStyle name="Expense Report" pivot="0" count="3">
      <tableStyleElement type="wholeTable" dxfId="51"/>
      <tableStyleElement type="totalRow" dxfId="50"/>
      <tableStyleElement type="lastColumn" dxfId="4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ransportation" displayName="Transportation" ref="B14:J21" headerRowCount="0" totalsRowCount="1">
  <tableColumns count="9">
    <tableColumn id="1" name="Transportation" totalsRowLabel="TOTAL" dataDxfId="48" totalsRowDxfId="47"/>
    <tableColumn id="11" name="Day 1" totalsRowFunction="custom" dataDxfId="46" totalsRowDxfId="45">
      <totalsRowFormula>SUBTOTAL(109,C15:C20)</totalsRowFormula>
    </tableColumn>
    <tableColumn id="12" name="Day 2" totalsRowFunction="custom" totalsRowDxfId="44">
      <totalsRowFormula>SUBTOTAL(109,D15:D20)</totalsRowFormula>
    </tableColumn>
    <tableColumn id="17" name="Day 3" totalsRowFunction="custom" dataDxfId="43" totalsRowDxfId="42">
      <totalsRowFormula>SUBTOTAL(109,E15:E20)</totalsRowFormula>
    </tableColumn>
    <tableColumn id="13" name="Day 4" totalsRowFunction="custom" totalsRowDxfId="41">
      <totalsRowFormula>SUBTOTAL(109,F15:F20)</totalsRowFormula>
    </tableColumn>
    <tableColumn id="14" name="Day 5" totalsRowFunction="custom" totalsRowDxfId="40">
      <totalsRowFormula>SUBTOTAL(109,G15:G20)</totalsRowFormula>
    </tableColumn>
    <tableColumn id="15" name="Day 6" totalsRowFunction="custom" totalsRowDxfId="39">
      <totalsRowFormula>SUBTOTAL(109,H15:H20)</totalsRowFormula>
    </tableColumn>
    <tableColumn id="16" name="Day 7" totalsRowFunction="custom" totalsRowDxfId="38">
      <totalsRowFormula>SUBTOTAL(109,I15:I20)</totalsRowFormula>
    </tableColumn>
    <tableColumn id="9" name="Total" totalsRowFunction="custom" dataDxfId="37" totalsRowDxfId="36">
      <calculatedColumnFormula>SUM(J13)*(MileageRate)</calculatedColumnFormula>
      <totalsRowFormula>SUM(J15:J20)</totalsRowFormula>
    </tableColumn>
  </tableColumns>
  <tableStyleInfo name="Expense Report" showFirstColumn="0" showLastColumn="1" showRowStripes="1" showColumnStripes="0"/>
  <extLst>
    <ext xmlns:x14="http://schemas.microsoft.com/office/spreadsheetml/2009/9/main" uri="{504A1905-F514-4f6f-8877-14C23A59335A}">
      <x14:table altText="Transportation Expenses" altTextSummary="List of transportation expenses for each day of the expense week."/>
    </ext>
  </extLst>
</table>
</file>

<file path=xl/tables/table2.xml><?xml version="1.0" encoding="utf-8"?>
<table xmlns="http://schemas.openxmlformats.org/spreadsheetml/2006/main" id="2" name="LodgingMeals" displayName="LodgingMeals" ref="B24:J29" headerRowCount="0" totalsRowCount="1">
  <tableColumns count="9">
    <tableColumn id="1" name="Lodging &amp; Meals" totalsRowLabel="TOTAL" dataDxfId="35" totalsRowDxfId="34"/>
    <tableColumn id="11" name="Day 1" totalsRowFunction="custom" dataDxfId="33" totalsRowDxfId="32">
      <totalsRowFormula>SUBTOTAL(109,C24,C28)</totalsRowFormula>
    </tableColumn>
    <tableColumn id="14" name="Day 2" totalsRowFunction="custom" dataDxfId="31" totalsRowDxfId="30">
      <totalsRowFormula>SUBTOTAL(109,D24,D28)</totalsRowFormula>
    </tableColumn>
    <tableColumn id="13" name="Day 3" totalsRowFunction="custom" dataDxfId="29" totalsRowDxfId="28">
      <totalsRowFormula>SUBTOTAL(109,E24,E28)</totalsRowFormula>
    </tableColumn>
    <tableColumn id="17" name="Day 4" totalsRowFunction="custom" dataDxfId="27" totalsRowDxfId="26">
      <totalsRowFormula>SUBTOTAL(109,F24,F28)</totalsRowFormula>
    </tableColumn>
    <tableColumn id="16" name="Day 5" totalsRowFunction="custom" dataDxfId="25" totalsRowDxfId="24">
      <totalsRowFormula>SUBTOTAL(109,G24,G28)</totalsRowFormula>
    </tableColumn>
    <tableColumn id="15" name="Day 6" totalsRowFunction="custom" dataDxfId="23" totalsRowDxfId="22">
      <totalsRowFormula>SUBTOTAL(109,H24,H28)</totalsRowFormula>
    </tableColumn>
    <tableColumn id="12" name="Day 7" totalsRowFunction="custom" dataDxfId="21" totalsRowDxfId="20">
      <totalsRowFormula>SUBTOTAL(109,I24,I28)</totalsRowFormula>
    </tableColumn>
    <tableColumn id="9" name="Total" totalsRowFunction="custom" dataDxfId="19" totalsRowDxfId="18">
      <calculatedColumnFormula>SUM(LodgingMeals[[#This Row],[Day 1]:[Day 7]])</calculatedColumnFormula>
      <totalsRowFormula>SUBTOTAL(109,J24,J28)</totalsRowFormula>
    </tableColumn>
  </tableColumns>
  <tableStyleInfo name="Expense Report" showFirstColumn="0" showLastColumn="1" showRowStripes="1" showColumnStripes="0"/>
  <extLst>
    <ext xmlns:x14="http://schemas.microsoft.com/office/spreadsheetml/2009/9/main" uri="{504A1905-F514-4f6f-8877-14C23A59335A}">
      <x14:table altText="Lodging &amp; Meals Expenses" altTextSummary="List of lodging and meal expenses for each day of the expense week."/>
    </ext>
  </extLst>
</table>
</file>

<file path=xl/tables/table3.xml><?xml version="1.0" encoding="utf-8"?>
<table xmlns="http://schemas.openxmlformats.org/spreadsheetml/2006/main" id="3" name="Misc" displayName="Misc" ref="B32:J34" headerRowCount="0" totalsRowCount="1">
  <tableColumns count="9">
    <tableColumn id="1" name="Miscellaneous" totalsRowLabel="TOTAL" dataDxfId="17" totalsRowDxfId="16"/>
    <tableColumn id="2" name="Day 1" totalsRowFunction="sum" dataDxfId="15" totalsRowDxfId="14"/>
    <tableColumn id="3" name="Day 2" totalsRowFunction="sum" dataDxfId="13" totalsRowDxfId="12"/>
    <tableColumn id="4" name="Day 3" totalsRowFunction="sum" dataDxfId="11" totalsRowDxfId="10"/>
    <tableColumn id="5" name="Day 4" totalsRowFunction="sum" dataDxfId="9" totalsRowDxfId="8"/>
    <tableColumn id="6" name="Day 5" totalsRowFunction="sum" dataDxfId="7" totalsRowDxfId="6"/>
    <tableColumn id="7" name="Day 6" totalsRowFunction="sum" dataDxfId="5" totalsRowDxfId="4"/>
    <tableColumn id="8" name="Day 7" totalsRowFunction="sum" dataDxfId="3" totalsRowDxfId="2"/>
    <tableColumn id="9" name="Total" totalsRowFunction="sum" dataDxfId="1" totalsRowDxfId="0">
      <calculatedColumnFormula>SUM(Misc[[#This Row],[Day 1]:[Day 7]])</calculatedColumnFormula>
    </tableColumn>
  </tableColumns>
  <tableStyleInfo name="Expense Report" showFirstColumn="0" showLastColumn="1" showRowStripes="1" showColumnStripes="0"/>
  <extLst>
    <ext xmlns:x14="http://schemas.microsoft.com/office/spreadsheetml/2009/9/main" uri="{504A1905-F514-4f6f-8877-14C23A59335A}">
      <x14:table altText="Miscellaneous Expenses" altTextSummary="List of miscellaneous expenses for each day of the expense week."/>
    </ext>
  </extLst>
</table>
</file>

<file path=xl/theme/theme1.xml><?xml version="1.0" encoding="utf-8"?>
<a:theme xmlns:a="http://schemas.openxmlformats.org/drawingml/2006/main" name="Office Theme">
  <a:themeElements>
    <a:clrScheme name="Expense Report">
      <a:dk1>
        <a:srgbClr val="000000"/>
      </a:dk1>
      <a:lt1>
        <a:srgbClr val="FFFFFF"/>
      </a:lt1>
      <a:dk2>
        <a:srgbClr val="635C50"/>
      </a:dk2>
      <a:lt2>
        <a:srgbClr val="E8E7E5"/>
      </a:lt2>
      <a:accent1>
        <a:srgbClr val="84C183"/>
      </a:accent1>
      <a:accent2>
        <a:srgbClr val="F4D647"/>
      </a:accent2>
      <a:accent3>
        <a:srgbClr val="82CECC"/>
      </a:accent3>
      <a:accent4>
        <a:srgbClr val="FFAD2E"/>
      </a:accent4>
      <a:accent5>
        <a:srgbClr val="E67342"/>
      </a:accent5>
      <a:accent6>
        <a:srgbClr val="B580A1"/>
      </a:accent6>
      <a:hlink>
        <a:srgbClr val="82CECC"/>
      </a:hlink>
      <a:folHlink>
        <a:srgbClr val="B580A1"/>
      </a:folHlink>
    </a:clrScheme>
    <a:fontScheme name="Expense Report">
      <a:majorFont>
        <a:latin typeface="Bookman Old Style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/>
    <pageSetUpPr autoPageBreaks="0" fitToPage="1"/>
  </sheetPr>
  <dimension ref="A1:J52"/>
  <sheetViews>
    <sheetView showGridLines="0" tabSelected="1" topLeftCell="A16" zoomScaleNormal="100" workbookViewId="0">
      <selection activeCell="C11" sqref="C11"/>
    </sheetView>
  </sheetViews>
  <sheetFormatPr defaultRowHeight="16.5" customHeight="1" x14ac:dyDescent="0.2"/>
  <cols>
    <col min="1" max="1" width="2" customWidth="1"/>
    <col min="2" max="2" width="24.42578125" customWidth="1"/>
    <col min="3" max="10" width="13.7109375" customWidth="1"/>
    <col min="11" max="11" width="1.42578125" customWidth="1"/>
  </cols>
  <sheetData>
    <row r="1" spans="1:10" s="7" customFormat="1" ht="31.5" customHeight="1" x14ac:dyDescent="0.2">
      <c r="A1" s="25" t="s">
        <v>14</v>
      </c>
      <c r="B1" s="25" t="s">
        <v>26</v>
      </c>
      <c r="C1" s="26"/>
      <c r="D1" s="26"/>
      <c r="E1" s="26"/>
      <c r="F1" s="26"/>
      <c r="G1" s="26"/>
      <c r="H1" s="26"/>
      <c r="I1" s="26"/>
      <c r="J1" s="26"/>
    </row>
    <row r="2" spans="1:10" ht="52.5" customHeight="1" x14ac:dyDescent="0.65">
      <c r="A2" s="13" t="s">
        <v>35</v>
      </c>
    </row>
    <row r="4" spans="1:10" ht="16.5" customHeight="1" x14ac:dyDescent="0.2">
      <c r="B4" s="18" t="s">
        <v>33</v>
      </c>
      <c r="C4" s="19"/>
      <c r="G4" s="17" t="s">
        <v>30</v>
      </c>
      <c r="H4" s="2"/>
      <c r="I4" s="2"/>
      <c r="J4" s="2"/>
    </row>
    <row r="5" spans="1:10" s="1" customFormat="1" ht="16.5" customHeight="1" x14ac:dyDescent="0.2">
      <c r="B5" s="18" t="s">
        <v>37</v>
      </c>
      <c r="C5" s="19"/>
      <c r="G5" s="17"/>
      <c r="H5" s="27"/>
      <c r="I5" s="27"/>
      <c r="J5" s="27"/>
    </row>
    <row r="6" spans="1:10" s="1" customFormat="1" ht="16.5" customHeight="1" x14ac:dyDescent="0.2">
      <c r="B6" s="18" t="s">
        <v>38</v>
      </c>
      <c r="C6" s="19"/>
      <c r="G6" s="17"/>
      <c r="H6" s="27"/>
      <c r="I6" s="27"/>
      <c r="J6" s="27"/>
    </row>
    <row r="7" spans="1:10" s="1" customFormat="1" ht="16.5" customHeight="1" x14ac:dyDescent="0.2">
      <c r="B7" s="18"/>
      <c r="C7" s="19"/>
      <c r="G7" s="17"/>
      <c r="H7" s="27"/>
      <c r="I7" s="27"/>
      <c r="J7" s="27"/>
    </row>
    <row r="8" spans="1:10" ht="16.5" customHeight="1" x14ac:dyDescent="0.2">
      <c r="B8" s="18" t="s">
        <v>34</v>
      </c>
      <c r="C8" s="19"/>
    </row>
    <row r="9" spans="1:10" ht="16.5" customHeight="1" x14ac:dyDescent="0.2">
      <c r="B9" s="18" t="s">
        <v>32</v>
      </c>
      <c r="C9" s="20"/>
      <c r="G9" s="17" t="s">
        <v>16</v>
      </c>
      <c r="H9" s="38"/>
      <c r="I9" s="2"/>
      <c r="J9" s="2"/>
    </row>
    <row r="10" spans="1:10" ht="16.5" customHeight="1" x14ac:dyDescent="0.2">
      <c r="B10" s="18" t="s">
        <v>15</v>
      </c>
      <c r="C10" s="37">
        <v>0.54</v>
      </c>
    </row>
    <row r="12" spans="1:10" ht="16.5" customHeight="1" x14ac:dyDescent="0.2">
      <c r="C12" s="15" t="str">
        <f>UPPER(TEXT(C13,"dddd"))</f>
        <v>SUNDAY</v>
      </c>
      <c r="D12" s="15" t="str">
        <f>UPPER(TEXT(D13,"dddd"))</f>
        <v>MONDAY</v>
      </c>
      <c r="E12" s="15" t="str">
        <f t="shared" ref="E12:I12" si="0">UPPER(TEXT(E13,"dddd"))</f>
        <v>TUESDAY</v>
      </c>
      <c r="F12" s="15" t="str">
        <f t="shared" si="0"/>
        <v>WEDNESDAY</v>
      </c>
      <c r="G12" s="15" t="str">
        <f t="shared" si="0"/>
        <v>THURSDAY</v>
      </c>
      <c r="H12" s="15" t="str">
        <f t="shared" si="0"/>
        <v>FRIDAY</v>
      </c>
      <c r="I12" s="15" t="str">
        <f t="shared" si="0"/>
        <v>SATURDAY</v>
      </c>
    </row>
    <row r="13" spans="1:10" ht="16.5" customHeight="1" x14ac:dyDescent="0.2">
      <c r="B13" s="14" t="s">
        <v>17</v>
      </c>
      <c r="C13" s="16" t="s">
        <v>41</v>
      </c>
      <c r="D13" s="16" t="s">
        <v>42</v>
      </c>
      <c r="E13" s="16" t="s">
        <v>43</v>
      </c>
      <c r="F13" s="16" t="s">
        <v>44</v>
      </c>
      <c r="G13" s="16" t="s">
        <v>45</v>
      </c>
      <c r="H13" s="16" t="s">
        <v>46</v>
      </c>
      <c r="I13" s="16" t="s">
        <v>40</v>
      </c>
      <c r="J13" s="22" t="s">
        <v>20</v>
      </c>
    </row>
    <row r="14" spans="1:10" ht="16.5" customHeight="1" x14ac:dyDescent="0.2">
      <c r="B14" s="21" t="s">
        <v>0</v>
      </c>
      <c r="C14" s="9">
        <f t="shared" ref="C14" si="1">SUM(C13)*(MileageRate)</f>
        <v>0</v>
      </c>
      <c r="D14" s="11"/>
      <c r="E14" s="11"/>
      <c r="F14" s="11"/>
      <c r="G14" s="11"/>
      <c r="H14" s="11"/>
      <c r="I14" s="11"/>
      <c r="J14" s="9">
        <f t="shared" ref="J14:J15" si="2">SUM(J13)*(MileageRate)</f>
        <v>0</v>
      </c>
    </row>
    <row r="15" spans="1:10" ht="16.5" customHeight="1" x14ac:dyDescent="0.2">
      <c r="B15" s="21" t="s">
        <v>5</v>
      </c>
      <c r="C15" s="9">
        <f>SUM(C14)*(MileageRate)</f>
        <v>0</v>
      </c>
      <c r="D15" s="9"/>
      <c r="E15" s="9"/>
      <c r="F15" s="9"/>
      <c r="G15" s="9"/>
      <c r="H15" s="9"/>
      <c r="I15" s="9"/>
      <c r="J15" s="8">
        <f t="shared" si="2"/>
        <v>0</v>
      </c>
    </row>
    <row r="16" spans="1:10" ht="16.5" customHeight="1" x14ac:dyDescent="0.2">
      <c r="B16" s="21" t="s">
        <v>1</v>
      </c>
      <c r="C16" s="10">
        <v>0</v>
      </c>
      <c r="D16" s="10"/>
      <c r="E16" s="10"/>
      <c r="F16" s="10"/>
      <c r="G16" s="10"/>
      <c r="H16" s="10"/>
      <c r="I16" s="10"/>
      <c r="J16" s="8">
        <v>0</v>
      </c>
    </row>
    <row r="17" spans="2:10" ht="16.5" customHeight="1" x14ac:dyDescent="0.2">
      <c r="B17" s="21" t="s">
        <v>2</v>
      </c>
      <c r="C17" s="10">
        <v>0</v>
      </c>
      <c r="D17" s="10"/>
      <c r="E17" s="10"/>
      <c r="F17" s="10"/>
      <c r="G17" s="10"/>
      <c r="H17" s="10"/>
      <c r="I17" s="10"/>
      <c r="J17" s="8">
        <v>0</v>
      </c>
    </row>
    <row r="18" spans="2:10" ht="16.5" customHeight="1" x14ac:dyDescent="0.2">
      <c r="B18" s="21" t="s">
        <v>3</v>
      </c>
      <c r="C18" s="10">
        <v>0</v>
      </c>
      <c r="D18" s="10"/>
      <c r="E18" s="10"/>
      <c r="F18" s="10"/>
      <c r="G18" s="10"/>
      <c r="H18" s="10"/>
      <c r="I18" s="10"/>
      <c r="J18" s="8">
        <v>0</v>
      </c>
    </row>
    <row r="19" spans="2:10" ht="16.5" customHeight="1" x14ac:dyDescent="0.2">
      <c r="B19" s="21" t="s">
        <v>25</v>
      </c>
      <c r="C19" s="10">
        <v>0</v>
      </c>
      <c r="D19" s="10"/>
      <c r="E19" s="10"/>
      <c r="F19" s="10"/>
      <c r="G19" s="10"/>
      <c r="H19" s="10"/>
      <c r="I19" s="10"/>
      <c r="J19" s="8">
        <v>0</v>
      </c>
    </row>
    <row r="20" spans="2:10" ht="16.5" customHeight="1" x14ac:dyDescent="0.2">
      <c r="B20" s="21" t="s">
        <v>4</v>
      </c>
      <c r="C20" s="10">
        <v>0</v>
      </c>
      <c r="D20" s="10"/>
      <c r="E20" s="10"/>
      <c r="F20" s="10"/>
      <c r="G20" s="10"/>
      <c r="H20" s="10"/>
      <c r="I20" s="10"/>
      <c r="J20" s="8">
        <v>0</v>
      </c>
    </row>
    <row r="21" spans="2:10" ht="16.5" customHeight="1" x14ac:dyDescent="0.2">
      <c r="B21" s="39" t="s">
        <v>20</v>
      </c>
      <c r="C21" s="40">
        <f t="shared" ref="C21:I21" si="3">SUBTOTAL(109,C15:C20)</f>
        <v>0</v>
      </c>
      <c r="D21" s="40">
        <f t="shared" si="3"/>
        <v>0</v>
      </c>
      <c r="E21" s="30">
        <f t="shared" si="3"/>
        <v>0</v>
      </c>
      <c r="F21" s="40">
        <f t="shared" si="3"/>
        <v>0</v>
      </c>
      <c r="G21" s="40">
        <f t="shared" si="3"/>
        <v>0</v>
      </c>
      <c r="H21" s="40">
        <f t="shared" si="3"/>
        <v>0</v>
      </c>
      <c r="I21" s="40">
        <f t="shared" si="3"/>
        <v>0</v>
      </c>
      <c r="J21" s="40">
        <f>SUM(J15:J20)</f>
        <v>0</v>
      </c>
    </row>
    <row r="22" spans="2:10" ht="16.5" customHeight="1" x14ac:dyDescent="0.2">
      <c r="B22" s="41"/>
      <c r="C22" s="41"/>
      <c r="D22" s="41"/>
      <c r="E22" s="41"/>
      <c r="F22" s="41"/>
      <c r="G22" s="41"/>
      <c r="H22" s="41"/>
      <c r="I22" s="41"/>
      <c r="J22" s="41"/>
    </row>
    <row r="23" spans="2:10" ht="16.5" customHeight="1" x14ac:dyDescent="0.2">
      <c r="B23" s="14" t="s">
        <v>18</v>
      </c>
      <c r="C23" t="s">
        <v>36</v>
      </c>
    </row>
    <row r="24" spans="2:10" ht="16.5" customHeight="1" x14ac:dyDescent="0.2">
      <c r="B24" s="21" t="s">
        <v>6</v>
      </c>
      <c r="C24" s="12">
        <v>0</v>
      </c>
      <c r="D24" s="12"/>
      <c r="E24" s="12"/>
      <c r="F24" s="12"/>
      <c r="G24" s="12"/>
      <c r="H24" s="12"/>
      <c r="I24" s="12"/>
      <c r="J24" s="23">
        <f>SUM(LodgingMeals[[#This Row],[Day 1]:[Day 7]])</f>
        <v>0</v>
      </c>
    </row>
    <row r="25" spans="2:10" ht="16.5" customHeight="1" x14ac:dyDescent="0.2">
      <c r="B25" s="21" t="s">
        <v>7</v>
      </c>
      <c r="C25" s="12">
        <v>0</v>
      </c>
      <c r="D25" s="12"/>
      <c r="E25" s="12"/>
      <c r="F25" s="12"/>
      <c r="G25" s="12"/>
      <c r="H25" s="12"/>
      <c r="I25" s="12"/>
      <c r="J25" s="23">
        <f>SUM(LodgingMeals[[#This Row],[Day 1]:[Day 7]])</f>
        <v>0</v>
      </c>
    </row>
    <row r="26" spans="2:10" ht="16.5" customHeight="1" x14ac:dyDescent="0.2">
      <c r="B26" s="21" t="s">
        <v>8</v>
      </c>
      <c r="C26" s="12">
        <v>0</v>
      </c>
      <c r="D26" s="12"/>
      <c r="E26" s="12"/>
      <c r="F26" s="12"/>
      <c r="G26" s="12"/>
      <c r="H26" s="12"/>
      <c r="I26" s="12"/>
      <c r="J26" s="23">
        <f>SUM(LodgingMeals[[#This Row],[Day 1]:[Day 7]])</f>
        <v>0</v>
      </c>
    </row>
    <row r="27" spans="2:10" ht="16.5" customHeight="1" x14ac:dyDescent="0.2">
      <c r="B27" s="21" t="s">
        <v>9</v>
      </c>
      <c r="C27" s="12">
        <v>0</v>
      </c>
      <c r="D27" s="12"/>
      <c r="E27" s="12"/>
      <c r="F27" s="12"/>
      <c r="G27" s="12"/>
      <c r="H27" s="12"/>
      <c r="I27" s="12"/>
      <c r="J27" s="23">
        <f>SUM(LodgingMeals[[#This Row],[Day 1]:[Day 7]])</f>
        <v>0</v>
      </c>
    </row>
    <row r="28" spans="2:10" ht="16.5" customHeight="1" x14ac:dyDescent="0.2">
      <c r="B28" s="21" t="s">
        <v>10</v>
      </c>
      <c r="C28" s="24">
        <v>0</v>
      </c>
      <c r="D28" s="24">
        <f t="shared" ref="D28:I28" si="4">SUM(D25:D27)</f>
        <v>0</v>
      </c>
      <c r="E28" s="24">
        <f t="shared" si="4"/>
        <v>0</v>
      </c>
      <c r="F28" s="24">
        <f t="shared" si="4"/>
        <v>0</v>
      </c>
      <c r="G28" s="24">
        <f t="shared" si="4"/>
        <v>0</v>
      </c>
      <c r="H28" s="24">
        <f t="shared" si="4"/>
        <v>0</v>
      </c>
      <c r="I28" s="24">
        <f t="shared" si="4"/>
        <v>0</v>
      </c>
      <c r="J28" s="23">
        <f>SUM(LodgingMeals[[#This Row],[Day 1]:[Day 7]])</f>
        <v>0</v>
      </c>
    </row>
    <row r="29" spans="2:10" ht="16.5" customHeight="1" x14ac:dyDescent="0.2">
      <c r="B29" s="28" t="s">
        <v>20</v>
      </c>
      <c r="C29" s="29">
        <f t="shared" ref="C29:J29" si="5">SUBTOTAL(109,C24,C28)</f>
        <v>0</v>
      </c>
      <c r="D29" s="29">
        <f t="shared" si="5"/>
        <v>0</v>
      </c>
      <c r="E29" s="29">
        <f t="shared" si="5"/>
        <v>0</v>
      </c>
      <c r="F29" s="29">
        <f t="shared" si="5"/>
        <v>0</v>
      </c>
      <c r="G29" s="29">
        <f t="shared" si="5"/>
        <v>0</v>
      </c>
      <c r="H29" s="29">
        <f t="shared" si="5"/>
        <v>0</v>
      </c>
      <c r="I29" s="29">
        <f t="shared" si="5"/>
        <v>0</v>
      </c>
      <c r="J29" s="29">
        <f t="shared" si="5"/>
        <v>0</v>
      </c>
    </row>
    <row r="30" spans="2:10" ht="16.5" customHeight="1" x14ac:dyDescent="0.2">
      <c r="B30" s="41"/>
      <c r="C30" s="41"/>
      <c r="D30" s="41"/>
      <c r="E30" s="41"/>
      <c r="F30" s="41"/>
      <c r="G30" s="41"/>
      <c r="H30" s="41"/>
      <c r="I30" s="41"/>
      <c r="J30" s="41"/>
    </row>
    <row r="31" spans="2:10" ht="16.5" customHeight="1" x14ac:dyDescent="0.2">
      <c r="B31" s="14" t="s">
        <v>19</v>
      </c>
    </row>
    <row r="32" spans="2:10" ht="16.5" customHeight="1" x14ac:dyDescent="0.2">
      <c r="B32" s="21" t="s">
        <v>11</v>
      </c>
      <c r="C32" s="12"/>
      <c r="D32" s="12"/>
      <c r="E32" s="12"/>
      <c r="F32" s="12"/>
      <c r="G32" s="12"/>
      <c r="H32" s="12"/>
      <c r="I32" s="12"/>
      <c r="J32" s="24">
        <f>SUM(Misc[[#This Row],[Day 1]:[Day 7]])</f>
        <v>0</v>
      </c>
    </row>
    <row r="33" spans="2:10" ht="16.5" customHeight="1" x14ac:dyDescent="0.2">
      <c r="B33" s="21" t="s">
        <v>24</v>
      </c>
      <c r="C33" s="12"/>
      <c r="D33" s="12"/>
      <c r="E33" s="12"/>
      <c r="F33" s="12"/>
      <c r="G33" s="12"/>
      <c r="H33" s="12"/>
      <c r="I33" s="12"/>
      <c r="J33" s="24">
        <f>SUM(Misc[[#This Row],[Day 1]:[Day 7]])</f>
        <v>0</v>
      </c>
    </row>
    <row r="34" spans="2:10" ht="16.5" customHeight="1" x14ac:dyDescent="0.2">
      <c r="B34" s="28" t="s">
        <v>20</v>
      </c>
      <c r="C34" s="29">
        <f>SUBTOTAL(109,Misc[Day 1])</f>
        <v>0</v>
      </c>
      <c r="D34" s="29">
        <f>SUBTOTAL(109,Misc[Day 2])</f>
        <v>0</v>
      </c>
      <c r="E34" s="29">
        <f>SUBTOTAL(109,Misc[Day 3])</f>
        <v>0</v>
      </c>
      <c r="F34" s="29">
        <f>SUBTOTAL(109,Misc[Day 4])</f>
        <v>0</v>
      </c>
      <c r="G34" s="29">
        <f>SUBTOTAL(109,Misc[Day 5])</f>
        <v>0</v>
      </c>
      <c r="H34" s="29">
        <f>SUBTOTAL(109,Misc[Day 6])</f>
        <v>0</v>
      </c>
      <c r="I34" s="29">
        <f>SUBTOTAL(109,Misc[Day 7])</f>
        <v>0</v>
      </c>
      <c r="J34" s="29">
        <f>SUBTOTAL(109,Misc[Total])</f>
        <v>0</v>
      </c>
    </row>
    <row r="35" spans="2:10" ht="19.5" customHeight="1" x14ac:dyDescent="0.2">
      <c r="B35" s="41"/>
      <c r="C35" s="41"/>
      <c r="D35" s="41"/>
      <c r="E35" s="41"/>
      <c r="F35" s="41"/>
      <c r="G35" s="41"/>
      <c r="H35" s="41"/>
      <c r="I35" s="41"/>
      <c r="J35" s="41"/>
    </row>
    <row r="36" spans="2:10" ht="19.5" customHeight="1" x14ac:dyDescent="0.2">
      <c r="B36" s="31" t="s">
        <v>12</v>
      </c>
      <c r="C36" s="32">
        <f>SUM(Misc[[#Totals],[Day 1]],LodgingMeals[[#Totals],[Day 1]],Transportation[[#Totals],[Day 1]])</f>
        <v>0</v>
      </c>
      <c r="D36" s="33">
        <f>SUM(Misc[[#Totals],[Day 2]],LodgingMeals[[#Totals],[Day 2]],Transportation[[#Totals],[Day 2]])</f>
        <v>0</v>
      </c>
      <c r="E36" s="33">
        <f>SUM(Misc[[#Totals],[Day 3]],LodgingMeals[[#Totals],[Day 3]],Transportation[[#Totals],[Day 3]])</f>
        <v>0</v>
      </c>
      <c r="F36" s="33">
        <f>SUM(Misc[[#Totals],[Day 4]],LodgingMeals[[#Totals],[Day 4]],Transportation[[#Totals],[Day 4]])</f>
        <v>0</v>
      </c>
      <c r="G36" s="33">
        <f>SUM(Misc[[#Totals],[Day 5]],LodgingMeals[[#Totals],[Day 5]],Transportation[[#Totals],[Day 5]])</f>
        <v>0</v>
      </c>
      <c r="H36" s="33">
        <f>SUM(Misc[[#Totals],[Day 6]],LodgingMeals[[#Totals],[Day 6]],Transportation[[#Totals],[Day 6]])</f>
        <v>0</v>
      </c>
      <c r="I36" s="33">
        <f>SUM(Misc[[#Totals],[Day 7]],LodgingMeals[[#Totals],[Day 7]],Transportation[[#Totals],[Day 7]])</f>
        <v>0</v>
      </c>
      <c r="J36" s="34">
        <f>SUM(Misc[[#Totals],[Total]],LodgingMeals[[#Totals],[Total]],Transportation[[#Totals],[Total]])</f>
        <v>0</v>
      </c>
    </row>
    <row r="37" spans="2:10" ht="19.5" customHeight="1" x14ac:dyDescent="0.2"/>
    <row r="38" spans="2:10" ht="19.5" customHeight="1" x14ac:dyDescent="0.2">
      <c r="J38" s="22" t="s">
        <v>21</v>
      </c>
    </row>
    <row r="39" spans="2:10" ht="19.5" customHeight="1" x14ac:dyDescent="0.2">
      <c r="B39" s="6" t="s">
        <v>31</v>
      </c>
      <c r="C39" s="4"/>
      <c r="D39" s="4"/>
      <c r="E39" s="5"/>
      <c r="I39" s="35"/>
      <c r="J39" s="35">
        <f>SUM(J21,J29,J34)</f>
        <v>0</v>
      </c>
    </row>
    <row r="40" spans="2:10" ht="19.5" customHeight="1" x14ac:dyDescent="0.2">
      <c r="B40" s="42"/>
      <c r="C40" s="43"/>
      <c r="D40" s="43"/>
      <c r="E40" s="44"/>
      <c r="J40" s="22" t="s">
        <v>22</v>
      </c>
    </row>
    <row r="41" spans="2:10" ht="16.5" customHeight="1" x14ac:dyDescent="0.2">
      <c r="B41" s="42"/>
      <c r="C41" s="43"/>
      <c r="D41" s="43"/>
      <c r="E41" s="44"/>
      <c r="I41" s="35"/>
      <c r="J41" s="35">
        <v>0</v>
      </c>
    </row>
    <row r="42" spans="2:10" ht="16.5" customHeight="1" x14ac:dyDescent="0.2">
      <c r="B42" s="42"/>
      <c r="C42" s="43"/>
      <c r="D42" s="43"/>
      <c r="E42" s="44"/>
      <c r="J42" s="22" t="s">
        <v>23</v>
      </c>
    </row>
    <row r="43" spans="2:10" ht="16.5" customHeight="1" x14ac:dyDescent="0.2">
      <c r="B43" s="45"/>
      <c r="C43" s="46"/>
      <c r="D43" s="46"/>
      <c r="E43" s="47"/>
      <c r="I43" s="35"/>
      <c r="J43" s="36">
        <f>J39-J41</f>
        <v>0</v>
      </c>
    </row>
    <row r="44" spans="2:10" ht="16.5" customHeight="1" x14ac:dyDescent="0.2">
      <c r="J44" s="3" t="s">
        <v>13</v>
      </c>
    </row>
    <row r="45" spans="2:10" s="1" customFormat="1" ht="16.5" customHeight="1" x14ac:dyDescent="0.2">
      <c r="J45" s="3"/>
    </row>
    <row r="46" spans="2:10" s="1" customFormat="1" ht="16.5" customHeight="1" x14ac:dyDescent="0.2">
      <c r="B46" s="1" t="s">
        <v>39</v>
      </c>
      <c r="C46" s="2"/>
      <c r="D46" s="2"/>
      <c r="E46" s="2"/>
      <c r="G46" s="1" t="s">
        <v>28</v>
      </c>
      <c r="J46" s="3"/>
    </row>
    <row r="47" spans="2:10" s="1" customFormat="1" ht="16.5" customHeight="1" x14ac:dyDescent="0.2">
      <c r="C47" s="27"/>
      <c r="D47" s="27"/>
      <c r="E47" s="27"/>
      <c r="J47" s="3"/>
    </row>
    <row r="49" spans="2:7" ht="16.5" customHeight="1" x14ac:dyDescent="0.2">
      <c r="B49" s="1" t="s">
        <v>27</v>
      </c>
      <c r="C49" s="2"/>
      <c r="D49" s="2"/>
      <c r="E49" s="2"/>
      <c r="G49" t="s">
        <v>28</v>
      </c>
    </row>
    <row r="50" spans="2:7" s="1" customFormat="1" ht="16.5" customHeight="1" x14ac:dyDescent="0.2">
      <c r="C50" s="27"/>
      <c r="D50" s="27"/>
      <c r="E50" s="27"/>
    </row>
    <row r="52" spans="2:7" ht="16.5" customHeight="1" x14ac:dyDescent="0.2">
      <c r="B52" t="s">
        <v>29</v>
      </c>
      <c r="G52" s="1" t="s">
        <v>28</v>
      </c>
    </row>
  </sheetData>
  <mergeCells count="4">
    <mergeCell ref="B22:J22"/>
    <mergeCell ref="B30:J30"/>
    <mergeCell ref="B35:J35"/>
    <mergeCell ref="B40:E43"/>
  </mergeCells>
  <printOptions horizontalCentered="1"/>
  <pageMargins left="0.4" right="0.4" top="0.8" bottom="0.5" header="0.5" footer="0.5"/>
  <pageSetup scale="80" fitToHeight="0" orientation="portrait"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F71D6BD8-0F47-4058-869A-398337FFA0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Expense Report</vt:lpstr>
      <vt:lpstr>MileageRate</vt:lpstr>
      <vt:lpstr>WeekEnding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Kathleen Harmon</dc:creator>
  <cp:keywords/>
  <cp:lastModifiedBy>Kathleen Harmon</cp:lastModifiedBy>
  <cp:lastPrinted>2015-10-23T17:03:36Z</cp:lastPrinted>
  <dcterms:created xsi:type="dcterms:W3CDTF">2013-09-06T22:31:25Z</dcterms:created>
  <dcterms:modified xsi:type="dcterms:W3CDTF">2015-12-28T15:53:42Z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TC034580739991</vt:lpwstr>
  </property>
</Properties>
</file>